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vaOS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" i="1" l="1"/>
  <c r="E26" i="1"/>
  <c r="E22" i="1"/>
  <c r="E19" i="1"/>
  <c r="E12" i="1"/>
  <c r="E10" i="1"/>
  <c r="E6" i="1"/>
  <c r="D26" i="1"/>
  <c r="D22" i="1"/>
  <c r="D19" i="1"/>
  <c r="D16" i="1"/>
  <c r="D12" i="1"/>
  <c r="D5" i="1" s="1"/>
  <c r="D6" i="1"/>
  <c r="C26" i="1"/>
  <c r="C22" i="1"/>
  <c r="C19" i="1"/>
  <c r="C16" i="1"/>
  <c r="C12" i="1"/>
  <c r="C6" i="1"/>
  <c r="C5" i="1" l="1"/>
  <c r="E16" i="1"/>
</calcChain>
</file>

<file path=xl/sharedStrings.xml><?xml version="1.0" encoding="utf-8"?>
<sst xmlns="http://schemas.openxmlformats.org/spreadsheetml/2006/main" count="32" uniqueCount="32">
  <si>
    <t>№ п/п</t>
  </si>
  <si>
    <t>Наименование субъекта Российской Федерации</t>
  </si>
  <si>
    <t>Всего:</t>
  </si>
  <si>
    <t>Центральный ФО</t>
  </si>
  <si>
    <t>Приволжский ФО</t>
  </si>
  <si>
    <t>Сибирский ФО</t>
  </si>
  <si>
    <t>(руб.)</t>
  </si>
  <si>
    <t>Южный ФО</t>
  </si>
  <si>
    <t>Дальневосточный ФО</t>
  </si>
  <si>
    <t>ПРЕДЕЛЬНЫЕ ОБЪЕМЫ ФИНАНСИРОВАНИЯ РАСХОДОВ НА ПОВЫШЕНИЕ ЭФФЕКТИВНОСТИ СЛУЖБЫ ЗАНЯТОСТИ
(1500401072Л152910521)</t>
  </si>
  <si>
    <t>Амурская область</t>
  </si>
  <si>
    <t>Ивановская область</t>
  </si>
  <si>
    <t>Орловская область</t>
  </si>
  <si>
    <t>Волгоградская область</t>
  </si>
  <si>
    <t>Северо-Кавказский ФО</t>
  </si>
  <si>
    <t>Карачаево-Черкесская Республика</t>
  </si>
  <si>
    <t>Ставропольский край</t>
  </si>
  <si>
    <t>Оренбургская область</t>
  </si>
  <si>
    <t>Омская область</t>
  </si>
  <si>
    <t>Магаданская область</t>
  </si>
  <si>
    <t>Доведено ПОФР в АПРЕЛЕ 2025 года</t>
  </si>
  <si>
    <t>Доведено ПОФР в МАЕ 2025 года</t>
  </si>
  <si>
    <t>Доведено ПОФР в ИЮНЕ 2025 года</t>
  </si>
  <si>
    <t>Краснодарский край</t>
  </si>
  <si>
    <t>Астраханская область</t>
  </si>
  <si>
    <t>Республика Татарстан</t>
  </si>
  <si>
    <t>Кемеровская область</t>
  </si>
  <si>
    <t>Приморский край</t>
  </si>
  <si>
    <t>Курская область</t>
  </si>
  <si>
    <t>Томская область</t>
  </si>
  <si>
    <t>Северо-Западный ФО</t>
  </si>
  <si>
    <t>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</si>
</sst>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3" applyNumberFormat="0" applyAlignment="0" applyProtection="0"/>
    <xf numFmtId="0" fontId="11" fillId="42" borderId="6" applyNumberFormat="0" applyAlignment="0" applyProtection="0"/>
    <xf numFmtId="0" fontId="17" fillId="0" borderId="0" applyNumberFormat="0" applyFill="0" applyBorder="0" applyAlignment="0" applyProtection="0"/>
    <xf numFmtId="0" fontId="18" fillId="43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9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3" applyNumberFormat="0" applyAlignment="0" applyProtection="0"/>
    <xf numFmtId="0" fontId="23" fillId="0" borderId="5" applyNumberFormat="0" applyFill="0" applyAlignment="0" applyProtection="0"/>
    <xf numFmtId="0" fontId="24" fillId="44" borderId="0" applyNumberFormat="0" applyBorder="0" applyAlignment="0" applyProtection="0"/>
    <xf numFmtId="0" fontId="4" fillId="3" borderId="7" applyNumberFormat="0" applyFont="0" applyAlignment="0" applyProtection="0"/>
    <xf numFmtId="0" fontId="25" fillId="41" borderId="4" applyNumberFormat="0" applyAlignment="0" applyProtection="0"/>
    <xf numFmtId="0" fontId="2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22" fillId="2" borderId="3" applyNumberFormat="0" applyAlignment="0" applyProtection="0"/>
    <xf numFmtId="0" fontId="25" fillId="41" borderId="4" applyNumberFormat="0" applyAlignment="0" applyProtection="0"/>
    <xf numFmtId="0" fontId="16" fillId="41" borderId="3" applyNumberFormat="0" applyAlignment="0" applyProtection="0"/>
    <xf numFmtId="164" fontId="2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10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42" borderId="6" applyNumberFormat="0" applyAlignment="0" applyProtection="0"/>
    <xf numFmtId="0" fontId="26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" fillId="0" borderId="0"/>
    <xf numFmtId="0" fontId="4" fillId="0" borderId="0"/>
    <xf numFmtId="0" fontId="14" fillId="0" borderId="0"/>
    <xf numFmtId="0" fontId="15" fillId="4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8" fillId="43" borderId="0" applyNumberFormat="0" applyBorder="0" applyAlignment="0" applyProtection="0"/>
  </cellStyleXfs>
  <cellXfs count="49">
    <xf numFmtId="0" fontId="0" fillId="0" borderId="0" xfId="0"/>
    <xf numFmtId="0" fontId="30" fillId="45" borderId="0" xfId="0" applyNumberFormat="1" applyFont="1" applyFill="1" applyBorder="1" applyAlignment="1" applyProtection="1"/>
    <xf numFmtId="0" fontId="30" fillId="45" borderId="0" xfId="0" applyNumberFormat="1" applyFont="1" applyFill="1" applyBorder="1" applyAlignment="1" applyProtection="1">
      <alignment horizontal="center"/>
    </xf>
    <xf numFmtId="0" fontId="32" fillId="45" borderId="0" xfId="0" applyNumberFormat="1" applyFont="1" applyFill="1" applyBorder="1" applyAlignment="1" applyProtection="1"/>
    <xf numFmtId="1" fontId="29" fillId="45" borderId="14" xfId="0" applyNumberFormat="1" applyFont="1" applyFill="1" applyBorder="1" applyAlignment="1" applyProtection="1">
      <alignment horizontal="center"/>
    </xf>
    <xf numFmtId="1" fontId="34" fillId="45" borderId="15" xfId="0" applyNumberFormat="1" applyFont="1" applyFill="1" applyBorder="1" applyAlignment="1" applyProtection="1">
      <alignment horizontal="center" vertical="center" wrapText="1"/>
    </xf>
    <xf numFmtId="1" fontId="34" fillId="45" borderId="16" xfId="0" applyNumberFormat="1" applyFont="1" applyFill="1" applyBorder="1" applyAlignment="1" applyProtection="1">
      <alignment horizontal="center" vertical="center" wrapText="1"/>
    </xf>
    <xf numFmtId="0" fontId="31" fillId="45" borderId="12" xfId="0" applyNumberFormat="1" applyFont="1" applyFill="1" applyBorder="1" applyAlignment="1" applyProtection="1">
      <alignment horizontal="center"/>
    </xf>
    <xf numFmtId="0" fontId="33" fillId="45" borderId="12" xfId="0" applyNumberFormat="1" applyFont="1" applyFill="1" applyBorder="1" applyAlignment="1" applyProtection="1">
      <alignment horizontal="left" vertical="center" wrapText="1"/>
    </xf>
    <xf numFmtId="43" fontId="33" fillId="45" borderId="17" xfId="0" applyNumberFormat="1" applyFont="1" applyFill="1" applyBorder="1" applyAlignment="1" applyProtection="1">
      <alignment vertical="top"/>
    </xf>
    <xf numFmtId="0" fontId="33" fillId="45" borderId="17" xfId="0" applyNumberFormat="1" applyFont="1" applyFill="1" applyBorder="1" applyAlignment="1" applyProtection="1">
      <alignment horizontal="center"/>
    </xf>
    <xf numFmtId="0" fontId="31" fillId="45" borderId="18" xfId="0" applyNumberFormat="1" applyFont="1" applyFill="1" applyBorder="1" applyAlignment="1" applyProtection="1">
      <alignment horizontal="left" vertical="center" wrapText="1"/>
    </xf>
    <xf numFmtId="0" fontId="29" fillId="45" borderId="13" xfId="0" applyNumberFormat="1" applyFont="1" applyFill="1" applyBorder="1" applyAlignment="1" applyProtection="1">
      <alignment horizontal="center"/>
    </xf>
    <xf numFmtId="0" fontId="29" fillId="45" borderId="19" xfId="0" applyNumberFormat="1" applyFont="1" applyFill="1" applyBorder="1" applyAlignment="1" applyProtection="1">
      <alignment horizontal="center"/>
    </xf>
    <xf numFmtId="0" fontId="31" fillId="45" borderId="21" xfId="0" applyNumberFormat="1" applyFont="1" applyFill="1" applyBorder="1" applyAlignment="1" applyProtection="1">
      <alignment horizontal="center" vertical="top" wrapText="1"/>
    </xf>
    <xf numFmtId="0" fontId="31" fillId="45" borderId="22" xfId="0" applyNumberFormat="1" applyFont="1" applyFill="1" applyBorder="1" applyAlignment="1" applyProtection="1">
      <alignment horizontal="center" vertical="top" wrapText="1"/>
    </xf>
    <xf numFmtId="0" fontId="31" fillId="45" borderId="23" xfId="0" applyNumberFormat="1" applyFont="1" applyFill="1" applyBorder="1" applyAlignment="1" applyProtection="1">
      <alignment horizontal="center" vertical="top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43" fontId="0" fillId="0" borderId="0" xfId="0" applyNumberFormat="1"/>
    <xf numFmtId="0" fontId="29" fillId="45" borderId="0" xfId="0" applyNumberFormat="1" applyFont="1" applyFill="1" applyBorder="1" applyAlignment="1" applyProtection="1">
      <alignment horizontal="center" wrapText="1"/>
    </xf>
    <xf numFmtId="43" fontId="33" fillId="45" borderId="25" xfId="0" applyNumberFormat="1" applyFont="1" applyFill="1" applyBorder="1" applyAlignment="1" applyProtection="1">
      <alignment vertical="top"/>
    </xf>
    <xf numFmtId="43" fontId="33" fillId="45" borderId="24" xfId="0" applyNumberFormat="1" applyFont="1" applyFill="1" applyBorder="1" applyAlignment="1" applyProtection="1">
      <alignment vertical="top"/>
    </xf>
    <xf numFmtId="43" fontId="29" fillId="45" borderId="26" xfId="0" applyNumberFormat="1" applyFont="1" applyFill="1" applyBorder="1" applyAlignment="1" applyProtection="1">
      <alignment vertical="top"/>
    </xf>
    <xf numFmtId="43" fontId="29" fillId="45" borderId="19" xfId="0" applyNumberFormat="1" applyFont="1" applyFill="1" applyBorder="1" applyAlignment="1" applyProtection="1">
      <alignment vertical="top"/>
    </xf>
    <xf numFmtId="0" fontId="29" fillId="45" borderId="19" xfId="0" applyNumberFormat="1" applyFont="1" applyFill="1" applyBorder="1" applyAlignment="1" applyProtection="1">
      <alignment wrapText="1"/>
    </xf>
    <xf numFmtId="0" fontId="30" fillId="45" borderId="19" xfId="0" applyNumberFormat="1" applyFont="1" applyFill="1" applyBorder="1" applyAlignment="1" applyProtection="1"/>
    <xf numFmtId="0" fontId="29" fillId="45" borderId="14" xfId="0" applyNumberFormat="1" applyFont="1" applyFill="1" applyBorder="1" applyAlignment="1" applyProtection="1">
      <alignment horizontal="center"/>
    </xf>
    <xf numFmtId="43" fontId="29" fillId="45" borderId="14" xfId="0" applyNumberFormat="1" applyFont="1" applyFill="1" applyBorder="1" applyAlignment="1" applyProtection="1">
      <alignment vertical="top"/>
    </xf>
    <xf numFmtId="0" fontId="30" fillId="45" borderId="19" xfId="0" applyNumberFormat="1" applyFont="1" applyFill="1" applyBorder="1" applyAlignment="1" applyProtection="1">
      <alignment horizontal="center"/>
    </xf>
    <xf numFmtId="43" fontId="29" fillId="45" borderId="0" xfId="0" applyNumberFormat="1" applyFont="1" applyFill="1" applyBorder="1" applyAlignment="1" applyProtection="1">
      <alignment vertical="top"/>
    </xf>
    <xf numFmtId="0" fontId="30" fillId="45" borderId="14" xfId="0" applyNumberFormat="1" applyFont="1" applyFill="1" applyBorder="1" applyAlignment="1" applyProtection="1"/>
    <xf numFmtId="43" fontId="29" fillId="45" borderId="13" xfId="0" applyNumberFormat="1" applyFont="1" applyFill="1" applyBorder="1" applyAlignment="1" applyProtection="1">
      <alignment vertical="top"/>
    </xf>
    <xf numFmtId="43" fontId="33" fillId="45" borderId="24" xfId="0" applyNumberFormat="1" applyFont="1" applyFill="1" applyBorder="1" applyAlignment="1" applyProtection="1">
      <alignment horizontal="center"/>
    </xf>
    <xf numFmtId="4" fontId="30" fillId="45" borderId="20" xfId="0" applyNumberFormat="1" applyFont="1" applyFill="1" applyBorder="1" applyAlignment="1" applyProtection="1"/>
    <xf numFmtId="0" fontId="28" fillId="45" borderId="11" xfId="0" applyNumberFormat="1" applyFont="1" applyFill="1" applyBorder="1" applyAlignment="1" applyProtection="1">
      <alignment horizontal="center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0" fontId="29" fillId="45" borderId="28" xfId="0" applyNumberFormat="1" applyFont="1" applyFill="1" applyBorder="1" applyAlignment="1" applyProtection="1">
      <alignment horizontal="center"/>
    </xf>
    <xf numFmtId="0" fontId="29" fillId="45" borderId="27" xfId="0" applyNumberFormat="1" applyFont="1" applyFill="1" applyBorder="1" applyAlignment="1" applyProtection="1">
      <alignment wrapText="1"/>
    </xf>
    <xf numFmtId="0" fontId="29" fillId="45" borderId="26" xfId="0" applyNumberFormat="1" applyFont="1" applyFill="1" applyBorder="1" applyAlignment="1" applyProtection="1">
      <alignment horizontal="center"/>
    </xf>
    <xf numFmtId="0" fontId="30" fillId="45" borderId="27" xfId="0" applyNumberFormat="1" applyFont="1" applyFill="1" applyBorder="1" applyAlignment="1" applyProtection="1"/>
    <xf numFmtId="0" fontId="29" fillId="45" borderId="27" xfId="0" applyNumberFormat="1" applyFont="1" applyFill="1" applyBorder="1" applyAlignment="1" applyProtection="1">
      <alignment vertical="center" wrapText="1"/>
    </xf>
    <xf numFmtId="0" fontId="29" fillId="45" borderId="19" xfId="0" applyNumberFormat="1" applyFont="1" applyFill="1" applyBorder="1" applyAlignment="1" applyProtection="1">
      <alignment vertical="center" wrapText="1"/>
    </xf>
    <xf numFmtId="43" fontId="29" fillId="45" borderId="28" xfId="0" applyNumberFormat="1" applyFont="1" applyFill="1" applyBorder="1" applyAlignment="1" applyProtection="1">
      <alignment vertical="top"/>
    </xf>
    <xf numFmtId="4" fontId="30" fillId="45" borderId="19" xfId="0" applyNumberFormat="1" applyFont="1" applyFill="1" applyBorder="1" applyAlignment="1" applyProtection="1"/>
    <xf numFmtId="0" fontId="29" fillId="45" borderId="14" xfId="0" applyNumberFormat="1" applyFont="1" applyFill="1" applyBorder="1" applyAlignment="1" applyProtection="1">
      <alignment wrapText="1"/>
    </xf>
    <xf numFmtId="0" fontId="29" fillId="45" borderId="13" xfId="0" applyNumberFormat="1" applyFont="1" applyFill="1" applyBorder="1" applyAlignment="1" applyProtection="1">
      <alignment wrapText="1"/>
    </xf>
    <xf numFmtId="43" fontId="29" fillId="45" borderId="20" xfId="0" applyNumberFormat="1" applyFont="1" applyFill="1" applyBorder="1" applyAlignment="1" applyProtection="1">
      <alignment vertical="top"/>
    </xf>
    <xf numFmtId="0" fontId="31" fillId="45" borderId="24" xfId="0" applyNumberFormat="1" applyFont="1" applyFill="1" applyBorder="1" applyAlignment="1" applyProtection="1">
      <alignment horizontal="left" vertical="center" wrapText="1"/>
    </xf>
    <xf numFmtId="0" fontId="33" fillId="45" borderId="24" xfId="0" applyNumberFormat="1" applyFont="1" applyFill="1" applyBorder="1" applyAlignment="1" applyProtection="1">
      <alignment horizontal="center"/>
    </xf>
  </cellXfs>
  <cellStyles count="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Акцент1 2" xfId="61"/>
    <cellStyle name="Акцент2 2" xfId="62"/>
    <cellStyle name="Акцент3 2" xfId="63"/>
    <cellStyle name="Акцент4 2" xfId="64"/>
    <cellStyle name="Акцент5 2" xfId="65"/>
    <cellStyle name="Акцент6 2" xfId="66"/>
    <cellStyle name="Ввод  2" xfId="67"/>
    <cellStyle name="Вывод 2" xfId="68"/>
    <cellStyle name="Вычисление 2" xfId="69"/>
    <cellStyle name="Денежный 2" xfId="70"/>
    <cellStyle name="Заголовок 1 2" xfId="71"/>
    <cellStyle name="Заголовок 2 2" xfId="72"/>
    <cellStyle name="Заголовок 3 2" xfId="73"/>
    <cellStyle name="Заголовок 4 2" xfId="74"/>
    <cellStyle name="Итог 2" xfId="75"/>
    <cellStyle name="Контрольная ячейка 2" xfId="76"/>
    <cellStyle name="Название 2" xfId="77"/>
    <cellStyle name="Нейтральный 2" xfId="78"/>
    <cellStyle name="Обычный" xfId="0" builtinId="0"/>
    <cellStyle name="Обычный 2" xfId="79"/>
    <cellStyle name="Обычный 2 2" xfId="80"/>
    <cellStyle name="Обычный 2 3" xfId="81"/>
    <cellStyle name="Обычный 2 4" xfId="82"/>
    <cellStyle name="Обычный 2_субвенции" xfId="83"/>
    <cellStyle name="Обычный 3" xfId="84"/>
    <cellStyle name="Обычный 4" xfId="85"/>
    <cellStyle name="Обычный 5" xfId="86"/>
    <cellStyle name="Обычный 6" xfId="1"/>
    <cellStyle name="Плохой 2" xfId="87"/>
    <cellStyle name="Пояснение 2" xfId="88"/>
    <cellStyle name="Примечание 2" xfId="89"/>
    <cellStyle name="Процентный 2" xfId="91"/>
    <cellStyle name="Процентный 3" xfId="92"/>
    <cellStyle name="Процентный 4" xfId="93"/>
    <cellStyle name="Процентный 5" xfId="90"/>
    <cellStyle name="Связанная ячейка 2" xfId="94"/>
    <cellStyle name="Стиль 1" xfId="95"/>
    <cellStyle name="Текст предупреждения 2" xfId="96"/>
    <cellStyle name="Финансовый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H17" sqref="H17"/>
    </sheetView>
  </sheetViews>
  <sheetFormatPr defaultRowHeight="15.75" x14ac:dyDescent="0.25"/>
  <cols>
    <col min="1" max="1" width="5.42578125" style="2" customWidth="1"/>
    <col min="2" max="2" width="36.5703125" style="1" customWidth="1"/>
    <col min="3" max="3" width="24.42578125" style="3" customWidth="1"/>
    <col min="4" max="4" width="23.7109375" style="3" customWidth="1"/>
    <col min="5" max="5" width="24.5703125" style="3" customWidth="1"/>
    <col min="6" max="6" width="24.7109375" customWidth="1"/>
  </cols>
  <sheetData>
    <row r="1" spans="1:6" ht="81" customHeight="1" x14ac:dyDescent="0.3">
      <c r="A1" s="34" t="s">
        <v>9</v>
      </c>
      <c r="B1" s="35"/>
      <c r="C1" s="35"/>
      <c r="D1" s="35"/>
      <c r="E1" s="35"/>
    </row>
    <row r="2" spans="1:6" ht="19.5" customHeight="1" thickBot="1" x14ac:dyDescent="0.35">
      <c r="A2" s="17"/>
      <c r="B2" s="17"/>
      <c r="C2" s="17"/>
      <c r="D2" s="17"/>
      <c r="E2" s="19" t="s">
        <v>6</v>
      </c>
    </row>
    <row r="3" spans="1:6" ht="51" customHeight="1" x14ac:dyDescent="0.25">
      <c r="A3" s="14" t="s">
        <v>0</v>
      </c>
      <c r="B3" s="15" t="s">
        <v>1</v>
      </c>
      <c r="C3" s="16" t="s">
        <v>20</v>
      </c>
      <c r="D3" s="16" t="s">
        <v>21</v>
      </c>
      <c r="E3" s="16" t="s">
        <v>22</v>
      </c>
    </row>
    <row r="4" spans="1:6" ht="16.5" thickBot="1" x14ac:dyDescent="0.3">
      <c r="A4" s="4"/>
      <c r="B4" s="5">
        <v>1</v>
      </c>
      <c r="C4" s="6">
        <v>2</v>
      </c>
      <c r="D4" s="6">
        <v>3</v>
      </c>
      <c r="E4" s="6">
        <v>4</v>
      </c>
    </row>
    <row r="5" spans="1:6" ht="16.5" thickBot="1" x14ac:dyDescent="0.3">
      <c r="A5" s="7"/>
      <c r="B5" s="8" t="s">
        <v>2</v>
      </c>
      <c r="C5" s="21">
        <f>C6+C12+C16+C19+C22+C26</f>
        <v>292904260</v>
      </c>
      <c r="D5" s="20">
        <f>D6+D12+D16+D19+D22+D26</f>
        <v>304639300</v>
      </c>
      <c r="E5" s="9">
        <f>E6+E10+E12+E16+E19+E22+E26</f>
        <v>452317420</v>
      </c>
      <c r="F5" s="18"/>
    </row>
    <row r="6" spans="1:6" ht="16.5" thickBot="1" x14ac:dyDescent="0.3">
      <c r="A6" s="10"/>
      <c r="B6" s="11" t="s">
        <v>3</v>
      </c>
      <c r="C6" s="21">
        <f>C7</f>
        <v>4633800</v>
      </c>
      <c r="D6" s="20">
        <f>D7+D8+D9</f>
        <v>50198200</v>
      </c>
      <c r="E6" s="9">
        <f>E8+E9</f>
        <v>45332390</v>
      </c>
    </row>
    <row r="7" spans="1:6" x14ac:dyDescent="0.25">
      <c r="A7" s="13">
        <v>1</v>
      </c>
      <c r="B7" s="24" t="s">
        <v>11</v>
      </c>
      <c r="C7" s="23">
        <v>4633800</v>
      </c>
      <c r="D7" s="23">
        <v>21000000</v>
      </c>
      <c r="E7" s="23"/>
    </row>
    <row r="8" spans="1:6" x14ac:dyDescent="0.25">
      <c r="A8" s="13">
        <v>2</v>
      </c>
      <c r="B8" s="24" t="s">
        <v>28</v>
      </c>
      <c r="C8" s="23"/>
      <c r="D8" s="23">
        <v>17389900</v>
      </c>
      <c r="E8" s="23">
        <v>997700</v>
      </c>
    </row>
    <row r="9" spans="1:6" ht="16.5" thickBot="1" x14ac:dyDescent="0.3">
      <c r="A9" s="26">
        <v>3</v>
      </c>
      <c r="B9" s="44" t="s">
        <v>12</v>
      </c>
      <c r="C9" s="27"/>
      <c r="D9" s="27">
        <v>11808300</v>
      </c>
      <c r="E9" s="27">
        <v>44334690</v>
      </c>
    </row>
    <row r="10" spans="1:6" ht="16.5" thickBot="1" x14ac:dyDescent="0.3">
      <c r="A10" s="10"/>
      <c r="B10" s="11" t="s">
        <v>30</v>
      </c>
      <c r="C10" s="21"/>
      <c r="D10" s="20"/>
      <c r="E10" s="9">
        <f>E11</f>
        <v>916600</v>
      </c>
    </row>
    <row r="11" spans="1:6" ht="16.5" thickBot="1" x14ac:dyDescent="0.3">
      <c r="A11" s="38">
        <v>4</v>
      </c>
      <c r="B11" s="45" t="s">
        <v>31</v>
      </c>
      <c r="C11" s="29"/>
      <c r="D11" s="22"/>
      <c r="E11" s="22">
        <v>916600</v>
      </c>
    </row>
    <row r="12" spans="1:6" ht="16.5" thickBot="1" x14ac:dyDescent="0.3">
      <c r="A12" s="48"/>
      <c r="B12" s="47" t="s">
        <v>7</v>
      </c>
      <c r="C12" s="21">
        <f>C13+C14+C15</f>
        <v>10513330</v>
      </c>
      <c r="D12" s="21">
        <f>D13+D14+D15</f>
        <v>59809480</v>
      </c>
      <c r="E12" s="21">
        <f>E13+E14+E15</f>
        <v>146615490</v>
      </c>
    </row>
    <row r="13" spans="1:6" x14ac:dyDescent="0.25">
      <c r="A13" s="12">
        <v>5</v>
      </c>
      <c r="B13" s="45" t="s">
        <v>23</v>
      </c>
      <c r="C13" s="31">
        <v>263400</v>
      </c>
      <c r="D13" s="31">
        <v>35406800</v>
      </c>
      <c r="E13" s="31">
        <v>57171300</v>
      </c>
    </row>
    <row r="14" spans="1:6" x14ac:dyDescent="0.25">
      <c r="A14" s="13">
        <v>6</v>
      </c>
      <c r="B14" s="24" t="s">
        <v>24</v>
      </c>
      <c r="C14" s="23">
        <v>8390780</v>
      </c>
      <c r="D14" s="23">
        <v>9760950</v>
      </c>
      <c r="E14" s="23">
        <v>36158290</v>
      </c>
    </row>
    <row r="15" spans="1:6" ht="16.5" thickBot="1" x14ac:dyDescent="0.3">
      <c r="A15" s="36">
        <v>7</v>
      </c>
      <c r="B15" s="37" t="s">
        <v>13</v>
      </c>
      <c r="C15" s="23">
        <v>1859150</v>
      </c>
      <c r="D15" s="22">
        <v>14641730</v>
      </c>
      <c r="E15" s="27">
        <v>53285900</v>
      </c>
    </row>
    <row r="16" spans="1:6" ht="16.5" thickBot="1" x14ac:dyDescent="0.3">
      <c r="A16" s="10"/>
      <c r="B16" s="11" t="s">
        <v>14</v>
      </c>
      <c r="C16" s="21">
        <f>C17+C18</f>
        <v>14940100</v>
      </c>
      <c r="D16" s="20">
        <f>D17+D18</f>
        <v>26328600</v>
      </c>
      <c r="E16" s="32">
        <f>E17+E18</f>
        <v>32950000</v>
      </c>
    </row>
    <row r="17" spans="1:5" x14ac:dyDescent="0.25">
      <c r="A17" s="13">
        <v>8</v>
      </c>
      <c r="B17" s="25" t="s">
        <v>15</v>
      </c>
      <c r="C17" s="23">
        <v>4940100</v>
      </c>
      <c r="D17" s="23">
        <v>24764400</v>
      </c>
      <c r="E17" s="31">
        <v>12950000</v>
      </c>
    </row>
    <row r="18" spans="1:5" ht="16.5" thickBot="1" x14ac:dyDescent="0.3">
      <c r="A18" s="26">
        <v>9</v>
      </c>
      <c r="B18" s="30" t="s">
        <v>16</v>
      </c>
      <c r="C18" s="27">
        <v>10000000</v>
      </c>
      <c r="D18" s="23">
        <v>1564200</v>
      </c>
      <c r="E18" s="27">
        <v>20000000</v>
      </c>
    </row>
    <row r="19" spans="1:5" ht="16.5" thickBot="1" x14ac:dyDescent="0.3">
      <c r="A19" s="21"/>
      <c r="B19" s="20" t="s">
        <v>4</v>
      </c>
      <c r="C19" s="32">
        <f>C20+C21</f>
        <v>202122860</v>
      </c>
      <c r="D19" s="21">
        <f>D20+D21</f>
        <v>30629610</v>
      </c>
      <c r="E19" s="21">
        <f>E20+E21</f>
        <v>78904400</v>
      </c>
    </row>
    <row r="20" spans="1:5" x14ac:dyDescent="0.25">
      <c r="A20" s="13">
        <v>10</v>
      </c>
      <c r="B20" s="25" t="s">
        <v>25</v>
      </c>
      <c r="C20" s="23">
        <v>196553960</v>
      </c>
      <c r="D20" s="46">
        <v>15697510</v>
      </c>
      <c r="E20" s="31">
        <v>57326400</v>
      </c>
    </row>
    <row r="21" spans="1:5" ht="16.5" thickBot="1" x14ac:dyDescent="0.3">
      <c r="A21" s="26">
        <v>11</v>
      </c>
      <c r="B21" s="39" t="s">
        <v>17</v>
      </c>
      <c r="C21" s="42">
        <v>5568900</v>
      </c>
      <c r="D21" s="29">
        <v>14932100</v>
      </c>
      <c r="E21" s="27">
        <v>21578000</v>
      </c>
    </row>
    <row r="22" spans="1:5" ht="16.5" thickBot="1" x14ac:dyDescent="0.3">
      <c r="A22" s="21"/>
      <c r="B22" s="20" t="s">
        <v>5</v>
      </c>
      <c r="C22" s="32">
        <f>C23+C24</f>
        <v>45179200</v>
      </c>
      <c r="D22" s="21">
        <f>D23+D24+D25</f>
        <v>105172300</v>
      </c>
      <c r="E22" s="21">
        <f>E23+E25</f>
        <v>72841400</v>
      </c>
    </row>
    <row r="23" spans="1:5" x14ac:dyDescent="0.25">
      <c r="A23" s="13">
        <v>12</v>
      </c>
      <c r="B23" s="41" t="s">
        <v>26</v>
      </c>
      <c r="C23" s="23">
        <v>10179200</v>
      </c>
      <c r="D23" s="23">
        <v>39669800</v>
      </c>
      <c r="E23" s="23">
        <v>39669800</v>
      </c>
    </row>
    <row r="24" spans="1:5" x14ac:dyDescent="0.25">
      <c r="A24" s="36">
        <v>13</v>
      </c>
      <c r="B24" s="40" t="s">
        <v>18</v>
      </c>
      <c r="C24" s="23">
        <v>35000000</v>
      </c>
      <c r="D24" s="22">
        <v>46000000</v>
      </c>
      <c r="E24" s="23"/>
    </row>
    <row r="25" spans="1:5" ht="16.5" thickBot="1" x14ac:dyDescent="0.3">
      <c r="A25" s="13">
        <v>14</v>
      </c>
      <c r="B25" s="41" t="s">
        <v>29</v>
      </c>
      <c r="C25" s="23"/>
      <c r="D25" s="23">
        <v>19502500</v>
      </c>
      <c r="E25" s="23">
        <v>33171600</v>
      </c>
    </row>
    <row r="26" spans="1:5" ht="16.5" thickBot="1" x14ac:dyDescent="0.3">
      <c r="A26" s="21"/>
      <c r="B26" s="21" t="s">
        <v>8</v>
      </c>
      <c r="C26" s="21">
        <f>C27+C28+C29</f>
        <v>15514970</v>
      </c>
      <c r="D26" s="21">
        <f>D27+D28+D29</f>
        <v>32501110</v>
      </c>
      <c r="E26" s="21">
        <f>E27+E28+E29</f>
        <v>74757140</v>
      </c>
    </row>
    <row r="27" spans="1:5" x14ac:dyDescent="0.25">
      <c r="A27" s="36">
        <v>15</v>
      </c>
      <c r="B27" s="25" t="s">
        <v>27</v>
      </c>
      <c r="C27" s="23">
        <v>7751400</v>
      </c>
      <c r="D27" s="43">
        <v>6654200</v>
      </c>
      <c r="E27" s="23">
        <v>57277400</v>
      </c>
    </row>
    <row r="28" spans="1:5" x14ac:dyDescent="0.25">
      <c r="A28" s="28">
        <v>16</v>
      </c>
      <c r="B28" s="25" t="s">
        <v>10</v>
      </c>
      <c r="C28" s="23">
        <v>4512900</v>
      </c>
      <c r="D28" s="33">
        <v>19601000</v>
      </c>
      <c r="E28" s="23">
        <v>3880000</v>
      </c>
    </row>
    <row r="29" spans="1:5" x14ac:dyDescent="0.25">
      <c r="A29" s="28">
        <v>17</v>
      </c>
      <c r="B29" s="25" t="s">
        <v>19</v>
      </c>
      <c r="C29" s="23">
        <v>3250670</v>
      </c>
      <c r="D29" s="33">
        <v>6245910</v>
      </c>
      <c r="E29" s="23">
        <v>13599740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Монакова Ирина Алексеевна</dc:creator>
  <cp:lastModifiedBy>Акимова Оксана Сергеевна</cp:lastModifiedBy>
  <cp:lastPrinted>2025-01-23T07:29:54Z</cp:lastPrinted>
  <dcterms:created xsi:type="dcterms:W3CDTF">2023-04-18T11:12:12Z</dcterms:created>
  <dcterms:modified xsi:type="dcterms:W3CDTF">2025-07-15T08:01:15Z</dcterms:modified>
</cp:coreProperties>
</file>